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3" i="1"/>
  <c r="N4" s="1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M2"/>
  <c r="M3" s="1"/>
  <c r="M4" s="1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K2"/>
  <c r="L2" s="1"/>
  <c r="K3" s="1"/>
  <c r="L3" s="1"/>
  <c r="K4" s="1"/>
  <c r="L4" s="1"/>
  <c r="K5" s="1"/>
  <c r="L5" s="1"/>
  <c r="K6" s="1"/>
  <c r="L6" s="1"/>
  <c r="K7" s="1"/>
  <c r="L7" s="1"/>
  <c r="K8" s="1"/>
  <c r="L8" s="1"/>
  <c r="K9" s="1"/>
  <c r="L9" s="1"/>
  <c r="K10" s="1"/>
  <c r="L10" s="1"/>
  <c r="K11" s="1"/>
  <c r="L11" s="1"/>
  <c r="K12" s="1"/>
  <c r="L12" s="1"/>
  <c r="K13" s="1"/>
  <c r="L13" s="1"/>
  <c r="K14" s="1"/>
  <c r="L14" s="1"/>
  <c r="K15" s="1"/>
  <c r="L15" s="1"/>
  <c r="K16" s="1"/>
  <c r="L16" s="1"/>
  <c r="K17" s="1"/>
  <c r="L17" s="1"/>
  <c r="K18" s="1"/>
  <c r="L18" s="1"/>
  <c r="K19" s="1"/>
  <c r="L19" s="1"/>
  <c r="K20" s="1"/>
  <c r="L20" s="1"/>
  <c r="K21" s="1"/>
  <c r="L21" s="1"/>
  <c r="K22" s="1"/>
  <c r="L22" s="1"/>
  <c r="K23" s="1"/>
  <c r="L23" s="1"/>
  <c r="K24" s="1"/>
  <c r="L24" s="1"/>
  <c r="K25" s="1"/>
  <c r="L25" s="1"/>
  <c r="K26" s="1"/>
  <c r="L26" s="1"/>
  <c r="K27" s="1"/>
  <c r="L27" s="1"/>
  <c r="K28" s="1"/>
  <c r="L28" s="1"/>
  <c r="K29" s="1"/>
  <c r="L29" s="1"/>
  <c r="K30" s="1"/>
  <c r="L30" s="1"/>
  <c r="K31" s="1"/>
  <c r="L31" s="1"/>
  <c r="K32" s="1"/>
  <c r="L32" s="1"/>
  <c r="K33" s="1"/>
  <c r="L33" s="1"/>
  <c r="K34" s="1"/>
  <c r="L34" s="1"/>
  <c r="K35" s="1"/>
  <c r="L35" s="1"/>
  <c r="K36" s="1"/>
  <c r="L36" s="1"/>
  <c r="K37" s="1"/>
  <c r="L37" s="1"/>
  <c r="K38" s="1"/>
  <c r="L38" s="1"/>
  <c r="K39" s="1"/>
  <c r="L39" s="1"/>
  <c r="K40" s="1"/>
  <c r="L40" s="1"/>
  <c r="L1"/>
  <c r="B1"/>
  <c r="A2" s="1"/>
  <c r="B2" s="1"/>
  <c r="C2"/>
  <c r="C3" s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D3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I3"/>
  <c r="I4" s="1"/>
  <c r="I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H2"/>
  <c r="H3" s="1"/>
  <c r="H4" s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G1"/>
  <c r="F2" s="1"/>
  <c r="G2" l="1"/>
  <c r="F3" s="1"/>
  <c r="G3" s="1"/>
  <c r="F4" s="1"/>
  <c r="G4" s="1"/>
  <c r="F5" s="1"/>
  <c r="G5" s="1"/>
  <c r="F6" s="1"/>
  <c r="G6" s="1"/>
  <c r="F7" s="1"/>
  <c r="G7" s="1"/>
  <c r="F8" s="1"/>
  <c r="G8" s="1"/>
  <c r="F9" s="1"/>
  <c r="G9" s="1"/>
  <c r="F10" s="1"/>
  <c r="G10" s="1"/>
  <c r="F11" s="1"/>
  <c r="G11" s="1"/>
  <c r="F12" s="1"/>
  <c r="G12" s="1"/>
  <c r="F13" s="1"/>
  <c r="G13" s="1"/>
  <c r="F14" s="1"/>
  <c r="G14" s="1"/>
  <c r="F15" s="1"/>
  <c r="G15" s="1"/>
  <c r="F16" s="1"/>
  <c r="G16" s="1"/>
  <c r="F17" s="1"/>
  <c r="G17" s="1"/>
  <c r="F18" s="1"/>
  <c r="G18" s="1"/>
  <c r="F19" s="1"/>
  <c r="G19" s="1"/>
  <c r="F20" s="1"/>
  <c r="G20" s="1"/>
  <c r="F21" s="1"/>
  <c r="G21" s="1"/>
  <c r="F22" s="1"/>
  <c r="G22" s="1"/>
  <c r="F23" s="1"/>
  <c r="G23" s="1"/>
  <c r="F24" s="1"/>
  <c r="G24" s="1"/>
  <c r="F25" s="1"/>
  <c r="G25" s="1"/>
  <c r="F26" s="1"/>
  <c r="G26" s="1"/>
  <c r="F27" s="1"/>
  <c r="G27" s="1"/>
  <c r="F28" s="1"/>
  <c r="G28" s="1"/>
  <c r="F29" s="1"/>
  <c r="G29" s="1"/>
  <c r="F30" s="1"/>
  <c r="G30" s="1"/>
  <c r="F31" s="1"/>
  <c r="G31" s="1"/>
  <c r="F32" s="1"/>
  <c r="G32" s="1"/>
  <c r="F33" s="1"/>
  <c r="G33" s="1"/>
  <c r="F34" s="1"/>
  <c r="G34" s="1"/>
  <c r="F35" s="1"/>
  <c r="G35" s="1"/>
  <c r="F36" s="1"/>
  <c r="G36" s="1"/>
  <c r="F37" s="1"/>
  <c r="G37" s="1"/>
  <c r="F38" s="1"/>
  <c r="G38" s="1"/>
  <c r="F39" s="1"/>
  <c r="G39" s="1"/>
  <c r="F40" s="1"/>
  <c r="G40" s="1"/>
  <c r="A3"/>
  <c r="B3" s="1"/>
  <c r="A4" s="1"/>
  <c r="B4" s="1"/>
  <c r="A5" s="1"/>
  <c r="B5" s="1"/>
  <c r="A6" s="1"/>
  <c r="B6" s="1"/>
  <c r="A7" s="1"/>
  <c r="B7" s="1"/>
  <c r="A8" s="1"/>
  <c r="B8" s="1"/>
  <c r="A9" s="1"/>
  <c r="B9" s="1"/>
  <c r="A10" s="1"/>
  <c r="B10" s="1"/>
  <c r="A11" s="1"/>
  <c r="B11" s="1"/>
  <c r="A12" s="1"/>
  <c r="B12" s="1"/>
  <c r="A13" s="1"/>
  <c r="B13" s="1"/>
  <c r="A14" s="1"/>
  <c r="B14" s="1"/>
  <c r="A15" s="1"/>
  <c r="B15" s="1"/>
  <c r="A16" s="1"/>
  <c r="B16" s="1"/>
  <c r="A17" s="1"/>
  <c r="B17" s="1"/>
  <c r="A18" s="1"/>
  <c r="B18" s="1"/>
  <c r="A19" s="1"/>
  <c r="B19" s="1"/>
  <c r="A20" s="1"/>
  <c r="B20" s="1"/>
  <c r="A21" s="1"/>
  <c r="B21" s="1"/>
  <c r="A22" s="1"/>
  <c r="B22" s="1"/>
  <c r="A23" s="1"/>
  <c r="B23" s="1"/>
  <c r="A24" s="1"/>
  <c r="B24" s="1"/>
  <c r="A25" s="1"/>
  <c r="B25" s="1"/>
  <c r="A26" s="1"/>
  <c r="B26" s="1"/>
  <c r="A27" s="1"/>
  <c r="B27" s="1"/>
  <c r="A28" s="1"/>
  <c r="B28" s="1"/>
  <c r="A29" s="1"/>
  <c r="B29" s="1"/>
  <c r="A30" s="1"/>
  <c r="B30" s="1"/>
  <c r="A31" s="1"/>
  <c r="B31" s="1"/>
  <c r="A32" s="1"/>
  <c r="B32" s="1"/>
  <c r="A33" s="1"/>
  <c r="B33" s="1"/>
  <c r="A34" s="1"/>
  <c r="B34" s="1"/>
  <c r="A35" s="1"/>
  <c r="B35" s="1"/>
  <c r="A36" s="1"/>
  <c r="B36" s="1"/>
  <c r="A37" s="1"/>
  <c r="B37" s="1"/>
  <c r="A38" s="1"/>
  <c r="B38" s="1"/>
  <c r="A39" s="1"/>
  <c r="B39" s="1"/>
  <c r="A40" s="1"/>
  <c r="B40" s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2" xfId="0" applyNumberFormat="1" applyBorder="1"/>
    <xf numFmtId="2" fontId="0" fillId="4" borderId="2" xfId="0" applyNumberFormat="1" applyFill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5" borderId="1" xfId="0" applyNumberFormat="1" applyFill="1" applyBorder="1"/>
    <xf numFmtId="2" fontId="0" fillId="8" borderId="1" xfId="0" applyNumberFormat="1" applyFill="1" applyBorder="1"/>
    <xf numFmtId="2" fontId="0" fillId="4" borderId="5" xfId="0" applyNumberFormat="1" applyFill="1" applyBorder="1"/>
    <xf numFmtId="2" fontId="0" fillId="7" borderId="1" xfId="0" applyNumberFormat="1" applyFill="1" applyBorder="1"/>
    <xf numFmtId="2" fontId="0" fillId="3" borderId="1" xfId="0" applyNumberFormat="1" applyFill="1" applyBorder="1"/>
    <xf numFmtId="2" fontId="0" fillId="2" borderId="1" xfId="0" applyNumberFormat="1" applyFill="1" applyBorder="1"/>
    <xf numFmtId="2" fontId="0" fillId="6" borderId="1" xfId="0" applyNumberFormat="1" applyFill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9" borderId="7" xfId="0" applyNumberFormat="1" applyFill="1" applyBorder="1"/>
    <xf numFmtId="2" fontId="0" fillId="9" borderId="10" xfId="0" applyNumberFormat="1" applyFill="1" applyBorder="1"/>
    <xf numFmtId="2" fontId="0" fillId="9" borderId="3" xfId="0" applyNumberFormat="1" applyFill="1" applyBorder="1"/>
    <xf numFmtId="2" fontId="0" fillId="9" borderId="8" xfId="0" applyNumberFormat="1" applyFill="1" applyBorder="1"/>
    <xf numFmtId="2" fontId="0" fillId="0" borderId="15" xfId="0" applyNumberFormat="1" applyBorder="1"/>
    <xf numFmtId="2" fontId="0" fillId="0" borderId="16" xfId="0" applyNumberFormat="1" applyBorder="1"/>
    <xf numFmtId="0" fontId="0" fillId="0" borderId="0" xfId="0" applyNumberFormat="1" applyAlignment="1">
      <alignment horizontal="center"/>
    </xf>
    <xf numFmtId="0" fontId="0" fillId="10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7"/>
  <c:chart>
    <c:title>
      <c:tx>
        <c:rich>
          <a:bodyPr/>
          <a:lstStyle/>
          <a:p>
            <a:pPr>
              <a:defRPr/>
            </a:pPr>
            <a:r>
              <a:rPr lang="ru-RU"/>
              <a:t>Виплати по дожиттю</a:t>
            </a:r>
            <a:r>
              <a:rPr lang="ru-RU" baseline="0"/>
              <a:t> по відсотк. ставці 10% </a:t>
            </a:r>
          </a:p>
          <a:p>
            <a:pPr>
              <a:defRPr/>
            </a:pPr>
            <a:r>
              <a:rPr lang="ru-RU" baseline="0"/>
              <a:t>Страховий внесок = 5000 грн/рік</a:t>
            </a:r>
            <a:endParaRPr lang="ru-RU"/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v>грн</c:v>
          </c:tx>
          <c:val>
            <c:numRef>
              <c:f>Лист1!$B$1:$B$30</c:f>
              <c:numCache>
                <c:formatCode>0.00</c:formatCode>
                <c:ptCount val="30"/>
                <c:pt idx="0">
                  <c:v>5500</c:v>
                </c:pt>
                <c:pt idx="1">
                  <c:v>11550.000000000002</c:v>
                </c:pt>
                <c:pt idx="2">
                  <c:v>18205</c:v>
                </c:pt>
                <c:pt idx="3">
                  <c:v>25525.500000000004</c:v>
                </c:pt>
                <c:pt idx="4">
                  <c:v>33578.05000000001</c:v>
                </c:pt>
                <c:pt idx="5">
                  <c:v>42435.855000000018</c:v>
                </c:pt>
                <c:pt idx="6">
                  <c:v>52179.440500000026</c:v>
                </c:pt>
                <c:pt idx="7">
                  <c:v>62897.384550000032</c:v>
                </c:pt>
                <c:pt idx="8">
                  <c:v>74687.123005000045</c:v>
                </c:pt>
                <c:pt idx="9">
                  <c:v>87655.835305500063</c:v>
                </c:pt>
                <c:pt idx="10">
                  <c:v>101921.41883605007</c:v>
                </c:pt>
                <c:pt idx="11">
                  <c:v>117613.56071965508</c:v>
                </c:pt>
                <c:pt idx="12">
                  <c:v>134874.91679162061</c:v>
                </c:pt>
                <c:pt idx="13">
                  <c:v>153862.40847078268</c:v>
                </c:pt>
                <c:pt idx="14">
                  <c:v>174748.64931786095</c:v>
                </c:pt>
                <c:pt idx="15">
                  <c:v>197723.51424964707</c:v>
                </c:pt>
                <c:pt idx="16">
                  <c:v>222995.86567461179</c:v>
                </c:pt>
                <c:pt idx="17">
                  <c:v>250795.45224207299</c:v>
                </c:pt>
                <c:pt idx="18">
                  <c:v>281374.9974662803</c:v>
                </c:pt>
                <c:pt idx="19">
                  <c:v>315012.49721290835</c:v>
                </c:pt>
                <c:pt idx="20">
                  <c:v>352013.74693419918</c:v>
                </c:pt>
                <c:pt idx="21">
                  <c:v>392715.12162761914</c:v>
                </c:pt>
                <c:pt idx="22">
                  <c:v>437486.63379038108</c:v>
                </c:pt>
                <c:pt idx="23">
                  <c:v>486735.29716941924</c:v>
                </c:pt>
                <c:pt idx="24">
                  <c:v>540908.82688636123</c:v>
                </c:pt>
                <c:pt idx="25">
                  <c:v>600499.70957499743</c:v>
                </c:pt>
                <c:pt idx="26">
                  <c:v>666049.68053249724</c:v>
                </c:pt>
                <c:pt idx="27">
                  <c:v>738154.648585747</c:v>
                </c:pt>
                <c:pt idx="28">
                  <c:v>817470.11344432179</c:v>
                </c:pt>
                <c:pt idx="29">
                  <c:v>904717.12478875404</c:v>
                </c:pt>
              </c:numCache>
            </c:numRef>
          </c:val>
        </c:ser>
        <c:dLbls/>
        <c:gapWidth val="55"/>
        <c:overlap val="100"/>
        <c:axId val="176148480"/>
        <c:axId val="176644480"/>
      </c:barChart>
      <c:catAx>
        <c:axId val="176148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Роки</a:t>
                </a:r>
              </a:p>
            </c:rich>
          </c:tx>
          <c:layout/>
        </c:title>
        <c:majorTickMark val="none"/>
        <c:tickLblPos val="nextTo"/>
        <c:crossAx val="176644480"/>
        <c:crosses val="autoZero"/>
        <c:auto val="1"/>
        <c:lblAlgn val="ctr"/>
        <c:lblOffset val="100"/>
      </c:catAx>
      <c:valAx>
        <c:axId val="176644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Виплата</a:t>
                </a:r>
                <a:r>
                  <a:rPr lang="ru-RU" baseline="0"/>
                  <a:t> в грн</a:t>
                </a:r>
              </a:p>
            </c:rich>
          </c:tx>
          <c:layout/>
        </c:title>
        <c:numFmt formatCode="0.00" sourceLinked="1"/>
        <c:tickLblPos val="nextTo"/>
        <c:crossAx val="17614848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1"/>
  <c:chart>
    <c:title>
      <c:tx>
        <c:rich>
          <a:bodyPr/>
          <a:lstStyle/>
          <a:p>
            <a:pPr>
              <a:defRPr/>
            </a:pPr>
            <a:r>
              <a:rPr lang="ru-RU" sz="1800" b="1" i="0" baseline="0"/>
              <a:t>Виплати по дожиттю по відсотк. ставці 10% </a:t>
            </a:r>
            <a:endParaRPr lang="ru-RU"/>
          </a:p>
          <a:p>
            <a:pPr>
              <a:defRPr/>
            </a:pPr>
            <a:r>
              <a:rPr lang="ru-RU" sz="1800" b="1" i="0" baseline="0"/>
              <a:t>      Страховий внесок = 6000 грн/рік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val>
            <c:numRef>
              <c:f>Лист1!$G$1:$G$30</c:f>
              <c:numCache>
                <c:formatCode>0.00</c:formatCode>
                <c:ptCount val="30"/>
                <c:pt idx="0">
                  <c:v>5500</c:v>
                </c:pt>
                <c:pt idx="1">
                  <c:v>12650.000000000002</c:v>
                </c:pt>
                <c:pt idx="2">
                  <c:v>20515</c:v>
                </c:pt>
                <c:pt idx="3">
                  <c:v>29166.500000000004</c:v>
                </c:pt>
                <c:pt idx="4">
                  <c:v>38683.15</c:v>
                </c:pt>
                <c:pt idx="5">
                  <c:v>49151.465000000004</c:v>
                </c:pt>
                <c:pt idx="6">
                  <c:v>60666.611500000006</c:v>
                </c:pt>
                <c:pt idx="7">
                  <c:v>73333.272649999999</c:v>
                </c:pt>
                <c:pt idx="8">
                  <c:v>87266.599914999999</c:v>
                </c:pt>
                <c:pt idx="9">
                  <c:v>102593.25990650001</c:v>
                </c:pt>
                <c:pt idx="10">
                  <c:v>119452.58589715003</c:v>
                </c:pt>
                <c:pt idx="11">
                  <c:v>137997.84448686504</c:v>
                </c:pt>
                <c:pt idx="12">
                  <c:v>158397.62893555156</c:v>
                </c:pt>
                <c:pt idx="13">
                  <c:v>180837.39182910672</c:v>
                </c:pt>
                <c:pt idx="14">
                  <c:v>205521.1310120174</c:v>
                </c:pt>
                <c:pt idx="15">
                  <c:v>232673.24411321917</c:v>
                </c:pt>
                <c:pt idx="16">
                  <c:v>262540.5685245411</c:v>
                </c:pt>
                <c:pt idx="17">
                  <c:v>295394.62537699525</c:v>
                </c:pt>
                <c:pt idx="18">
                  <c:v>331534.0879146948</c:v>
                </c:pt>
                <c:pt idx="19">
                  <c:v>371287.49670616433</c:v>
                </c:pt>
                <c:pt idx="20">
                  <c:v>415016.24637678079</c:v>
                </c:pt>
                <c:pt idx="21">
                  <c:v>463117.87101445888</c:v>
                </c:pt>
                <c:pt idx="22">
                  <c:v>516029.65811590484</c:v>
                </c:pt>
                <c:pt idx="23">
                  <c:v>574232.62392749533</c:v>
                </c:pt>
                <c:pt idx="24">
                  <c:v>638255.88632024487</c:v>
                </c:pt>
                <c:pt idx="25">
                  <c:v>708681.47495226946</c:v>
                </c:pt>
                <c:pt idx="26">
                  <c:v>786149.62244749651</c:v>
                </c:pt>
                <c:pt idx="27">
                  <c:v>871364.58469224628</c:v>
                </c:pt>
                <c:pt idx="28">
                  <c:v>965101.04316147103</c:v>
                </c:pt>
                <c:pt idx="29">
                  <c:v>1068211.1474776182</c:v>
                </c:pt>
              </c:numCache>
            </c:numRef>
          </c:val>
        </c:ser>
        <c:dLbls/>
        <c:axId val="175604480"/>
        <c:axId val="175606016"/>
      </c:barChart>
      <c:catAx>
        <c:axId val="175604480"/>
        <c:scaling>
          <c:orientation val="minMax"/>
        </c:scaling>
        <c:axPos val="b"/>
        <c:majorTickMark val="none"/>
        <c:tickLblPos val="nextTo"/>
        <c:crossAx val="175606016"/>
        <c:crosses val="autoZero"/>
        <c:auto val="1"/>
        <c:lblAlgn val="ctr"/>
        <c:lblOffset val="100"/>
      </c:catAx>
      <c:valAx>
        <c:axId val="1756060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Виплати в грн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17560448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7"/>
  <c:chart>
    <c:title>
      <c:tx>
        <c:rich>
          <a:bodyPr/>
          <a:lstStyle/>
          <a:p>
            <a:pPr>
              <a:defRPr/>
            </a:pPr>
            <a:r>
              <a:rPr lang="ru-RU" sz="1800" b="1" i="0" baseline="0"/>
              <a:t>Виплати по дожиттю по відсотк. ставці 15% </a:t>
            </a:r>
            <a:endParaRPr lang="ru-RU"/>
          </a:p>
          <a:p>
            <a:pPr>
              <a:defRPr/>
            </a:pPr>
            <a:r>
              <a:rPr lang="ru-RU" sz="1800" b="1" i="0" baseline="0"/>
              <a:t>Страховий внесок = 5000 грн/рік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dLbl>
              <c:idx val="39"/>
              <c:layout/>
              <c:showVal val="1"/>
              <c:showSerName val="1"/>
            </c:dLbl>
            <c:delete val="1"/>
          </c:dLbls>
          <c:val>
            <c:numRef>
              <c:f>Лист1!$L$1:$L$30</c:f>
              <c:numCache>
                <c:formatCode>0.00</c:formatCode>
                <c:ptCount val="30"/>
                <c:pt idx="0">
                  <c:v>5750</c:v>
                </c:pt>
                <c:pt idx="1">
                  <c:v>12362.499999999998</c:v>
                </c:pt>
                <c:pt idx="2">
                  <c:v>19966.875</c:v>
                </c:pt>
                <c:pt idx="3">
                  <c:v>28711.906249999996</c:v>
                </c:pt>
                <c:pt idx="4">
                  <c:v>38768.692187499997</c:v>
                </c:pt>
                <c:pt idx="5">
                  <c:v>50333.996015624994</c:v>
                </c:pt>
                <c:pt idx="6">
                  <c:v>63634.09541796874</c:v>
                </c:pt>
                <c:pt idx="7">
                  <c:v>78929.20973066405</c:v>
                </c:pt>
                <c:pt idx="8">
                  <c:v>96518.591190263644</c:v>
                </c:pt>
                <c:pt idx="9">
                  <c:v>116746.37986880318</c:v>
                </c:pt>
                <c:pt idx="10">
                  <c:v>140008.33684912365</c:v>
                </c:pt>
                <c:pt idx="11">
                  <c:v>166759.58737649219</c:v>
                </c:pt>
                <c:pt idx="12">
                  <c:v>197523.52548296601</c:v>
                </c:pt>
                <c:pt idx="13">
                  <c:v>232902.05430541089</c:v>
                </c:pt>
                <c:pt idx="14">
                  <c:v>273587.36245122249</c:v>
                </c:pt>
                <c:pt idx="15">
                  <c:v>320375.46681890584</c:v>
                </c:pt>
                <c:pt idx="16">
                  <c:v>374181.7868417417</c:v>
                </c:pt>
                <c:pt idx="17">
                  <c:v>436059.05486800295</c:v>
                </c:pt>
                <c:pt idx="18">
                  <c:v>507217.91309820337</c:v>
                </c:pt>
                <c:pt idx="19">
                  <c:v>589050.60006293387</c:v>
                </c:pt>
                <c:pt idx="20">
                  <c:v>683158.19007237384</c:v>
                </c:pt>
                <c:pt idx="21">
                  <c:v>791381.91858322988</c:v>
                </c:pt>
                <c:pt idx="22">
                  <c:v>915839.20637071424</c:v>
                </c:pt>
                <c:pt idx="23">
                  <c:v>1058965.0873263213</c:v>
                </c:pt>
                <c:pt idx="24">
                  <c:v>1223559.8504252695</c:v>
                </c:pt>
                <c:pt idx="25">
                  <c:v>1412843.8279890597</c:v>
                </c:pt>
                <c:pt idx="26">
                  <c:v>1630520.4021874187</c:v>
                </c:pt>
                <c:pt idx="27">
                  <c:v>1880848.4625155313</c:v>
                </c:pt>
                <c:pt idx="28">
                  <c:v>2168725.731892861</c:v>
                </c:pt>
                <c:pt idx="29">
                  <c:v>2499784.5916767898</c:v>
                </c:pt>
              </c:numCache>
            </c:numRef>
          </c:val>
        </c:ser>
        <c:dLbls/>
        <c:axId val="179387392"/>
        <c:axId val="180429568"/>
      </c:barChart>
      <c:catAx>
        <c:axId val="179387392"/>
        <c:scaling>
          <c:orientation val="minMax"/>
        </c:scaling>
        <c:axPos val="b"/>
        <c:majorTickMark val="none"/>
        <c:tickLblPos val="nextTo"/>
        <c:crossAx val="180429568"/>
        <c:crosses val="autoZero"/>
        <c:auto val="1"/>
        <c:lblAlgn val="ctr"/>
        <c:lblOffset val="100"/>
      </c:catAx>
      <c:valAx>
        <c:axId val="1804295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Виплати в грн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17938739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476249</xdr:colOff>
      <xdr:row>0</xdr:row>
      <xdr:rowOff>176892</xdr:rowOff>
    </xdr:from>
    <xdr:to>
      <xdr:col>24</xdr:col>
      <xdr:colOff>600075</xdr:colOff>
      <xdr:row>19</xdr:row>
      <xdr:rowOff>176891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424897</xdr:colOff>
      <xdr:row>20</xdr:row>
      <xdr:rowOff>170208</xdr:rowOff>
    </xdr:from>
    <xdr:to>
      <xdr:col>25</xdr:col>
      <xdr:colOff>96610</xdr:colOff>
      <xdr:row>40</xdr:row>
      <xdr:rowOff>32657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358589</xdr:colOff>
      <xdr:row>41</xdr:row>
      <xdr:rowOff>168089</xdr:rowOff>
    </xdr:from>
    <xdr:to>
      <xdr:col>25</xdr:col>
      <xdr:colOff>156883</xdr:colOff>
      <xdr:row>57</xdr:row>
      <xdr:rowOff>110378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zoomScale="85" zoomScaleNormal="85" workbookViewId="0">
      <selection activeCell="I6" sqref="I6"/>
    </sheetView>
  </sheetViews>
  <sheetFormatPr defaultRowHeight="15"/>
  <cols>
    <col min="1" max="1" width="10.85546875" customWidth="1"/>
    <col min="2" max="2" width="12.28515625" customWidth="1"/>
    <col min="6" max="6" width="14.28515625" customWidth="1"/>
    <col min="7" max="7" width="11.5703125" customWidth="1"/>
    <col min="11" max="12" width="11.42578125" customWidth="1"/>
  </cols>
  <sheetData>
    <row r="1" spans="1:14">
      <c r="A1" s="13">
        <v>5000</v>
      </c>
      <c r="B1" s="14">
        <f>(A1+D1)*C1</f>
        <v>5500</v>
      </c>
      <c r="C1" s="22">
        <v>1.1000000000000001</v>
      </c>
      <c r="D1" s="15">
        <v>0</v>
      </c>
      <c r="E1" s="28">
        <v>1</v>
      </c>
      <c r="F1" s="13">
        <v>5000</v>
      </c>
      <c r="G1" s="14">
        <f>(F1+I1)*H1</f>
        <v>5500</v>
      </c>
      <c r="H1" s="25">
        <v>1.1000000000000001</v>
      </c>
      <c r="I1" s="3">
        <v>0</v>
      </c>
      <c r="J1" s="28">
        <v>1</v>
      </c>
      <c r="K1" s="13">
        <v>5000</v>
      </c>
      <c r="L1" s="14">
        <f>(K1+N1)*M1</f>
        <v>5750</v>
      </c>
      <c r="M1" s="22">
        <v>1.1499999999999999</v>
      </c>
      <c r="N1" s="15">
        <v>0</v>
      </c>
    </row>
    <row r="2" spans="1:14">
      <c r="A2" s="16">
        <f>B1+D2</f>
        <v>10500</v>
      </c>
      <c r="B2" s="1">
        <f>A2*C2</f>
        <v>11550.000000000002</v>
      </c>
      <c r="C2" s="1">
        <f>C1</f>
        <v>1.1000000000000001</v>
      </c>
      <c r="D2" s="23">
        <v>5000</v>
      </c>
      <c r="E2" s="28">
        <v>2</v>
      </c>
      <c r="F2" s="16">
        <f>G1+I2</f>
        <v>11500</v>
      </c>
      <c r="G2" s="1">
        <f>F2*H2</f>
        <v>12650.000000000002</v>
      </c>
      <c r="H2" s="17">
        <f>H1</f>
        <v>1.1000000000000001</v>
      </c>
      <c r="I2" s="24">
        <v>6000</v>
      </c>
      <c r="J2" s="28">
        <v>2</v>
      </c>
      <c r="K2" s="16">
        <f>L1+N2</f>
        <v>10750</v>
      </c>
      <c r="L2" s="1">
        <f>K2*M2</f>
        <v>12362.499999999998</v>
      </c>
      <c r="M2" s="1">
        <f>M1</f>
        <v>1.1499999999999999</v>
      </c>
      <c r="N2" s="23">
        <v>5000</v>
      </c>
    </row>
    <row r="3" spans="1:14">
      <c r="A3" s="16">
        <f>B2+D3</f>
        <v>16550</v>
      </c>
      <c r="B3" s="1">
        <f>A3*C3</f>
        <v>18205</v>
      </c>
      <c r="C3" s="1">
        <f t="shared" ref="C3:C19" si="0">C2</f>
        <v>1.1000000000000001</v>
      </c>
      <c r="D3" s="17">
        <f>D2</f>
        <v>5000</v>
      </c>
      <c r="E3" s="28">
        <v>3</v>
      </c>
      <c r="F3" s="16">
        <f>G2+I3</f>
        <v>18650</v>
      </c>
      <c r="G3" s="1">
        <f>F3*H3</f>
        <v>20515</v>
      </c>
      <c r="H3" s="17">
        <f t="shared" ref="H3:H19" si="1">H2</f>
        <v>1.1000000000000001</v>
      </c>
      <c r="I3" s="3">
        <f>I2</f>
        <v>6000</v>
      </c>
      <c r="J3" s="28">
        <v>3</v>
      </c>
      <c r="K3" s="16">
        <f>L2+N3</f>
        <v>17362.5</v>
      </c>
      <c r="L3" s="1">
        <f>K3*M3</f>
        <v>19966.875</v>
      </c>
      <c r="M3" s="1">
        <f t="shared" ref="M3:M19" si="2">M2</f>
        <v>1.1499999999999999</v>
      </c>
      <c r="N3" s="17">
        <f>N2</f>
        <v>5000</v>
      </c>
    </row>
    <row r="4" spans="1:14">
      <c r="A4" s="16">
        <f>B3+D4</f>
        <v>23205</v>
      </c>
      <c r="B4" s="1">
        <f t="shared" ref="B4:B40" si="3">A4*C4</f>
        <v>25525.500000000004</v>
      </c>
      <c r="C4" s="1">
        <f t="shared" si="0"/>
        <v>1.1000000000000001</v>
      </c>
      <c r="D4" s="17">
        <f t="shared" ref="D4:D20" si="4">D3</f>
        <v>5000</v>
      </c>
      <c r="E4" s="28">
        <v>4</v>
      </c>
      <c r="F4" s="16">
        <f>G3+I4</f>
        <v>26515</v>
      </c>
      <c r="G4" s="1">
        <f t="shared" ref="G4:G40" si="5">F4*H4</f>
        <v>29166.500000000004</v>
      </c>
      <c r="H4" s="17">
        <f t="shared" si="1"/>
        <v>1.1000000000000001</v>
      </c>
      <c r="I4" s="3">
        <f t="shared" ref="I4:I40" si="6">I3</f>
        <v>6000</v>
      </c>
      <c r="J4" s="28">
        <v>4</v>
      </c>
      <c r="K4" s="16">
        <f>L3+N4</f>
        <v>24966.875</v>
      </c>
      <c r="L4" s="1">
        <f t="shared" ref="L4:L40" si="7">K4*M4</f>
        <v>28711.906249999996</v>
      </c>
      <c r="M4" s="1">
        <f t="shared" si="2"/>
        <v>1.1499999999999999</v>
      </c>
      <c r="N4" s="17">
        <f t="shared" ref="N4:N40" si="8">N3</f>
        <v>5000</v>
      </c>
    </row>
    <row r="5" spans="1:14">
      <c r="A5" s="16">
        <f>B4+D5</f>
        <v>30525.500000000004</v>
      </c>
      <c r="B5" s="1">
        <f t="shared" si="3"/>
        <v>33578.05000000001</v>
      </c>
      <c r="C5" s="1">
        <f t="shared" si="0"/>
        <v>1.1000000000000001</v>
      </c>
      <c r="D5" s="17">
        <f t="shared" si="4"/>
        <v>5000</v>
      </c>
      <c r="E5" s="28">
        <v>5</v>
      </c>
      <c r="F5" s="16">
        <f>G4+I5</f>
        <v>35166.5</v>
      </c>
      <c r="G5" s="1">
        <f t="shared" si="5"/>
        <v>38683.15</v>
      </c>
      <c r="H5" s="17">
        <f t="shared" si="1"/>
        <v>1.1000000000000001</v>
      </c>
      <c r="I5" s="3">
        <f t="shared" si="6"/>
        <v>6000</v>
      </c>
      <c r="J5" s="28">
        <v>5</v>
      </c>
      <c r="K5" s="16">
        <f>L4+N5</f>
        <v>33711.90625</v>
      </c>
      <c r="L5" s="1">
        <f t="shared" si="7"/>
        <v>38768.692187499997</v>
      </c>
      <c r="M5" s="1">
        <f t="shared" si="2"/>
        <v>1.1499999999999999</v>
      </c>
      <c r="N5" s="17">
        <f t="shared" si="8"/>
        <v>5000</v>
      </c>
    </row>
    <row r="6" spans="1:14">
      <c r="A6" s="16">
        <f>B5+D6</f>
        <v>38578.05000000001</v>
      </c>
      <c r="B6" s="1">
        <f t="shared" si="3"/>
        <v>42435.855000000018</v>
      </c>
      <c r="C6" s="1">
        <f t="shared" si="0"/>
        <v>1.1000000000000001</v>
      </c>
      <c r="D6" s="17">
        <f t="shared" si="4"/>
        <v>5000</v>
      </c>
      <c r="E6" s="28">
        <v>6</v>
      </c>
      <c r="F6" s="16">
        <f>G5+I6</f>
        <v>44683.15</v>
      </c>
      <c r="G6" s="1">
        <f t="shared" si="5"/>
        <v>49151.465000000004</v>
      </c>
      <c r="H6" s="17">
        <f t="shared" si="1"/>
        <v>1.1000000000000001</v>
      </c>
      <c r="I6" s="3">
        <f t="shared" si="6"/>
        <v>6000</v>
      </c>
      <c r="J6" s="28">
        <v>6</v>
      </c>
      <c r="K6" s="16">
        <f>L5+N6</f>
        <v>43768.692187499997</v>
      </c>
      <c r="L6" s="1">
        <f t="shared" si="7"/>
        <v>50333.996015624994</v>
      </c>
      <c r="M6" s="1">
        <f t="shared" si="2"/>
        <v>1.1499999999999999</v>
      </c>
      <c r="N6" s="17">
        <f t="shared" si="8"/>
        <v>5000</v>
      </c>
    </row>
    <row r="7" spans="1:14">
      <c r="A7" s="16">
        <f>B6+D7</f>
        <v>47435.855000000018</v>
      </c>
      <c r="B7" s="1">
        <f t="shared" si="3"/>
        <v>52179.440500000026</v>
      </c>
      <c r="C7" s="1">
        <f t="shared" si="0"/>
        <v>1.1000000000000001</v>
      </c>
      <c r="D7" s="17">
        <f t="shared" si="4"/>
        <v>5000</v>
      </c>
      <c r="E7" s="28">
        <v>7</v>
      </c>
      <c r="F7" s="16">
        <f>G6+I7</f>
        <v>55151.465000000004</v>
      </c>
      <c r="G7" s="1">
        <f t="shared" si="5"/>
        <v>60666.611500000006</v>
      </c>
      <c r="H7" s="17">
        <f t="shared" si="1"/>
        <v>1.1000000000000001</v>
      </c>
      <c r="I7" s="3">
        <f t="shared" si="6"/>
        <v>6000</v>
      </c>
      <c r="J7" s="28">
        <v>7</v>
      </c>
      <c r="K7" s="16">
        <f>L6+N7</f>
        <v>55333.996015624994</v>
      </c>
      <c r="L7" s="1">
        <f t="shared" si="7"/>
        <v>63634.09541796874</v>
      </c>
      <c r="M7" s="1">
        <f t="shared" si="2"/>
        <v>1.1499999999999999</v>
      </c>
      <c r="N7" s="17">
        <f t="shared" si="8"/>
        <v>5000</v>
      </c>
    </row>
    <row r="8" spans="1:14">
      <c r="A8" s="16">
        <f t="shared" ref="A8:A20" si="9">B7+D8</f>
        <v>57179.440500000026</v>
      </c>
      <c r="B8" s="1">
        <f t="shared" si="3"/>
        <v>62897.384550000032</v>
      </c>
      <c r="C8" s="1">
        <f t="shared" si="0"/>
        <v>1.1000000000000001</v>
      </c>
      <c r="D8" s="17">
        <f t="shared" si="4"/>
        <v>5000</v>
      </c>
      <c r="E8" s="28">
        <v>8</v>
      </c>
      <c r="F8" s="16">
        <f t="shared" ref="F8:F40" si="10">G7+I8</f>
        <v>66666.611499999999</v>
      </c>
      <c r="G8" s="1">
        <f t="shared" si="5"/>
        <v>73333.272649999999</v>
      </c>
      <c r="H8" s="17">
        <f t="shared" si="1"/>
        <v>1.1000000000000001</v>
      </c>
      <c r="I8" s="3">
        <f t="shared" si="6"/>
        <v>6000</v>
      </c>
      <c r="J8" s="28">
        <v>8</v>
      </c>
      <c r="K8" s="16">
        <f t="shared" ref="K8:K40" si="11">L7+N8</f>
        <v>68634.09541796874</v>
      </c>
      <c r="L8" s="1">
        <f t="shared" si="7"/>
        <v>78929.20973066405</v>
      </c>
      <c r="M8" s="1">
        <f t="shared" si="2"/>
        <v>1.1499999999999999</v>
      </c>
      <c r="N8" s="17">
        <f t="shared" si="8"/>
        <v>5000</v>
      </c>
    </row>
    <row r="9" spans="1:14" ht="15.75" thickBot="1">
      <c r="A9" s="16">
        <f t="shared" si="9"/>
        <v>67897.384550000032</v>
      </c>
      <c r="B9" s="4">
        <f t="shared" si="3"/>
        <v>74687.123005000045</v>
      </c>
      <c r="C9" s="1">
        <f t="shared" si="0"/>
        <v>1.1000000000000001</v>
      </c>
      <c r="D9" s="17">
        <f t="shared" si="4"/>
        <v>5000</v>
      </c>
      <c r="E9" s="28">
        <v>9</v>
      </c>
      <c r="F9" s="16">
        <f t="shared" si="10"/>
        <v>79333.272649999999</v>
      </c>
      <c r="G9" s="4">
        <f t="shared" si="5"/>
        <v>87266.599914999999</v>
      </c>
      <c r="H9" s="17">
        <f t="shared" si="1"/>
        <v>1.1000000000000001</v>
      </c>
      <c r="I9" s="3">
        <f t="shared" si="6"/>
        <v>6000</v>
      </c>
      <c r="J9" s="28">
        <v>9</v>
      </c>
      <c r="K9" s="16">
        <f t="shared" si="11"/>
        <v>83929.20973066405</v>
      </c>
      <c r="L9" s="4">
        <f t="shared" si="7"/>
        <v>96518.591190263644</v>
      </c>
      <c r="M9" s="1">
        <f t="shared" si="2"/>
        <v>1.1499999999999999</v>
      </c>
      <c r="N9" s="17">
        <f t="shared" si="8"/>
        <v>5000</v>
      </c>
    </row>
    <row r="10" spans="1:14" ht="15.75" thickBot="1">
      <c r="A10" s="18">
        <f t="shared" si="9"/>
        <v>79687.123005000045</v>
      </c>
      <c r="B10" s="6">
        <f t="shared" si="3"/>
        <v>87655.835305500063</v>
      </c>
      <c r="C10" s="3">
        <f t="shared" si="0"/>
        <v>1.1000000000000001</v>
      </c>
      <c r="D10" s="17">
        <f t="shared" si="4"/>
        <v>5000</v>
      </c>
      <c r="E10" s="29">
        <v>10</v>
      </c>
      <c r="F10" s="18">
        <f t="shared" si="10"/>
        <v>93266.599914999999</v>
      </c>
      <c r="G10" s="6">
        <f t="shared" si="5"/>
        <v>102593.25990650001</v>
      </c>
      <c r="H10" s="26">
        <f t="shared" si="1"/>
        <v>1.1000000000000001</v>
      </c>
      <c r="I10" s="3">
        <f t="shared" si="6"/>
        <v>6000</v>
      </c>
      <c r="J10" s="29">
        <v>10</v>
      </c>
      <c r="K10" s="18">
        <f t="shared" si="11"/>
        <v>101518.59119026364</v>
      </c>
      <c r="L10" s="6">
        <f t="shared" si="7"/>
        <v>116746.37986880318</v>
      </c>
      <c r="M10" s="3">
        <f t="shared" si="2"/>
        <v>1.1499999999999999</v>
      </c>
      <c r="N10" s="17">
        <f t="shared" si="8"/>
        <v>5000</v>
      </c>
    </row>
    <row r="11" spans="1:14">
      <c r="A11" s="16">
        <f t="shared" si="9"/>
        <v>92655.835305500063</v>
      </c>
      <c r="B11" s="5">
        <f t="shared" si="3"/>
        <v>101921.41883605007</v>
      </c>
      <c r="C11" s="1">
        <f t="shared" si="0"/>
        <v>1.1000000000000001</v>
      </c>
      <c r="D11" s="17">
        <f t="shared" si="4"/>
        <v>5000</v>
      </c>
      <c r="E11" s="28">
        <v>11</v>
      </c>
      <c r="F11" s="16">
        <f t="shared" si="10"/>
        <v>108593.25990650001</v>
      </c>
      <c r="G11" s="5">
        <f t="shared" si="5"/>
        <v>119452.58589715003</v>
      </c>
      <c r="H11" s="17">
        <f t="shared" si="1"/>
        <v>1.1000000000000001</v>
      </c>
      <c r="I11" s="3">
        <f t="shared" si="6"/>
        <v>6000</v>
      </c>
      <c r="J11" s="28">
        <v>11</v>
      </c>
      <c r="K11" s="16">
        <f t="shared" si="11"/>
        <v>121746.37986880318</v>
      </c>
      <c r="L11" s="5">
        <f t="shared" si="7"/>
        <v>140008.33684912365</v>
      </c>
      <c r="M11" s="1">
        <f t="shared" si="2"/>
        <v>1.1499999999999999</v>
      </c>
      <c r="N11" s="17">
        <f t="shared" si="8"/>
        <v>5000</v>
      </c>
    </row>
    <row r="12" spans="1:14">
      <c r="A12" s="16">
        <f t="shared" si="9"/>
        <v>106921.41883605007</v>
      </c>
      <c r="B12" s="1">
        <f t="shared" si="3"/>
        <v>117613.56071965508</v>
      </c>
      <c r="C12" s="1">
        <f t="shared" si="0"/>
        <v>1.1000000000000001</v>
      </c>
      <c r="D12" s="17">
        <f t="shared" si="4"/>
        <v>5000</v>
      </c>
      <c r="E12" s="28">
        <v>12</v>
      </c>
      <c r="F12" s="16">
        <f t="shared" si="10"/>
        <v>125452.58589715003</v>
      </c>
      <c r="G12" s="1">
        <f t="shared" si="5"/>
        <v>137997.84448686504</v>
      </c>
      <c r="H12" s="17">
        <f t="shared" si="1"/>
        <v>1.1000000000000001</v>
      </c>
      <c r="I12" s="3">
        <f t="shared" si="6"/>
        <v>6000</v>
      </c>
      <c r="J12" s="28">
        <v>12</v>
      </c>
      <c r="K12" s="16">
        <f t="shared" si="11"/>
        <v>145008.33684912365</v>
      </c>
      <c r="L12" s="1">
        <f t="shared" si="7"/>
        <v>166759.58737649219</v>
      </c>
      <c r="M12" s="1">
        <f t="shared" si="2"/>
        <v>1.1499999999999999</v>
      </c>
      <c r="N12" s="17">
        <f t="shared" si="8"/>
        <v>5000</v>
      </c>
    </row>
    <row r="13" spans="1:14">
      <c r="A13" s="16">
        <f t="shared" si="9"/>
        <v>122613.56071965508</v>
      </c>
      <c r="B13" s="1">
        <f t="shared" si="3"/>
        <v>134874.91679162061</v>
      </c>
      <c r="C13" s="1">
        <f t="shared" si="0"/>
        <v>1.1000000000000001</v>
      </c>
      <c r="D13" s="17">
        <f t="shared" si="4"/>
        <v>5000</v>
      </c>
      <c r="E13" s="28">
        <v>13</v>
      </c>
      <c r="F13" s="16">
        <f t="shared" si="10"/>
        <v>143997.84448686504</v>
      </c>
      <c r="G13" s="1">
        <f t="shared" si="5"/>
        <v>158397.62893555156</v>
      </c>
      <c r="H13" s="17">
        <f t="shared" si="1"/>
        <v>1.1000000000000001</v>
      </c>
      <c r="I13" s="3">
        <f t="shared" si="6"/>
        <v>6000</v>
      </c>
      <c r="J13" s="28">
        <v>13</v>
      </c>
      <c r="K13" s="16">
        <f t="shared" si="11"/>
        <v>171759.58737649219</v>
      </c>
      <c r="L13" s="1">
        <f t="shared" si="7"/>
        <v>197523.52548296601</v>
      </c>
      <c r="M13" s="1">
        <f t="shared" si="2"/>
        <v>1.1499999999999999</v>
      </c>
      <c r="N13" s="17">
        <f t="shared" si="8"/>
        <v>5000</v>
      </c>
    </row>
    <row r="14" spans="1:14" ht="15.75" thickBot="1">
      <c r="A14" s="16">
        <f t="shared" si="9"/>
        <v>139874.91679162061</v>
      </c>
      <c r="B14" s="4">
        <f t="shared" si="3"/>
        <v>153862.40847078268</v>
      </c>
      <c r="C14" s="1">
        <f t="shared" si="0"/>
        <v>1.1000000000000001</v>
      </c>
      <c r="D14" s="17">
        <f t="shared" si="4"/>
        <v>5000</v>
      </c>
      <c r="E14" s="28">
        <v>14</v>
      </c>
      <c r="F14" s="16">
        <f t="shared" si="10"/>
        <v>164397.62893555156</v>
      </c>
      <c r="G14" s="4">
        <f t="shared" si="5"/>
        <v>180837.39182910672</v>
      </c>
      <c r="H14" s="17">
        <f t="shared" si="1"/>
        <v>1.1000000000000001</v>
      </c>
      <c r="I14" s="3">
        <f t="shared" si="6"/>
        <v>6000</v>
      </c>
      <c r="J14" s="28">
        <v>14</v>
      </c>
      <c r="K14" s="16">
        <f t="shared" si="11"/>
        <v>202523.52548296601</v>
      </c>
      <c r="L14" s="4">
        <f t="shared" si="7"/>
        <v>232902.05430541089</v>
      </c>
      <c r="M14" s="1">
        <f t="shared" si="2"/>
        <v>1.1499999999999999</v>
      </c>
      <c r="N14" s="17">
        <f t="shared" si="8"/>
        <v>5000</v>
      </c>
    </row>
    <row r="15" spans="1:14" ht="15.75" thickBot="1">
      <c r="A15" s="18">
        <f t="shared" si="9"/>
        <v>158862.40847078268</v>
      </c>
      <c r="B15" s="6">
        <f t="shared" si="3"/>
        <v>174748.64931786095</v>
      </c>
      <c r="C15" s="3">
        <f t="shared" si="0"/>
        <v>1.1000000000000001</v>
      </c>
      <c r="D15" s="17">
        <f t="shared" si="4"/>
        <v>5000</v>
      </c>
      <c r="E15" s="29">
        <v>15</v>
      </c>
      <c r="F15" s="18">
        <f t="shared" si="10"/>
        <v>186837.39182910672</v>
      </c>
      <c r="G15" s="6">
        <f t="shared" si="5"/>
        <v>205521.1310120174</v>
      </c>
      <c r="H15" s="26">
        <f t="shared" si="1"/>
        <v>1.1000000000000001</v>
      </c>
      <c r="I15" s="3">
        <f t="shared" si="6"/>
        <v>6000</v>
      </c>
      <c r="J15" s="29">
        <v>15</v>
      </c>
      <c r="K15" s="18">
        <f t="shared" si="11"/>
        <v>237902.05430541089</v>
      </c>
      <c r="L15" s="6">
        <f t="shared" si="7"/>
        <v>273587.36245122249</v>
      </c>
      <c r="M15" s="3">
        <f t="shared" si="2"/>
        <v>1.1499999999999999</v>
      </c>
      <c r="N15" s="17">
        <f t="shared" si="8"/>
        <v>5000</v>
      </c>
    </row>
    <row r="16" spans="1:14">
      <c r="A16" s="16">
        <f t="shared" si="9"/>
        <v>179748.64931786095</v>
      </c>
      <c r="B16" s="5">
        <f t="shared" si="3"/>
        <v>197723.51424964707</v>
      </c>
      <c r="C16" s="1">
        <f t="shared" si="0"/>
        <v>1.1000000000000001</v>
      </c>
      <c r="D16" s="17">
        <f t="shared" si="4"/>
        <v>5000</v>
      </c>
      <c r="E16" s="28">
        <v>16</v>
      </c>
      <c r="F16" s="16">
        <f t="shared" si="10"/>
        <v>211521.1310120174</v>
      </c>
      <c r="G16" s="5">
        <f t="shared" si="5"/>
        <v>232673.24411321917</v>
      </c>
      <c r="H16" s="17">
        <f t="shared" si="1"/>
        <v>1.1000000000000001</v>
      </c>
      <c r="I16" s="3">
        <f t="shared" si="6"/>
        <v>6000</v>
      </c>
      <c r="J16" s="28">
        <v>16</v>
      </c>
      <c r="K16" s="16">
        <f t="shared" si="11"/>
        <v>278587.36245122249</v>
      </c>
      <c r="L16" s="5">
        <f t="shared" si="7"/>
        <v>320375.46681890584</v>
      </c>
      <c r="M16" s="1">
        <f t="shared" si="2"/>
        <v>1.1499999999999999</v>
      </c>
      <c r="N16" s="17">
        <f t="shared" si="8"/>
        <v>5000</v>
      </c>
    </row>
    <row r="17" spans="1:14">
      <c r="A17" s="16">
        <f t="shared" si="9"/>
        <v>202723.51424964707</v>
      </c>
      <c r="B17" s="1">
        <f t="shared" si="3"/>
        <v>222995.86567461179</v>
      </c>
      <c r="C17" s="1">
        <f t="shared" si="0"/>
        <v>1.1000000000000001</v>
      </c>
      <c r="D17" s="17">
        <f t="shared" si="4"/>
        <v>5000</v>
      </c>
      <c r="E17" s="28">
        <v>17</v>
      </c>
      <c r="F17" s="16">
        <f t="shared" si="10"/>
        <v>238673.24411321917</v>
      </c>
      <c r="G17" s="1">
        <f t="shared" si="5"/>
        <v>262540.5685245411</v>
      </c>
      <c r="H17" s="17">
        <f t="shared" si="1"/>
        <v>1.1000000000000001</v>
      </c>
      <c r="I17" s="3">
        <f t="shared" si="6"/>
        <v>6000</v>
      </c>
      <c r="J17" s="28">
        <v>17</v>
      </c>
      <c r="K17" s="16">
        <f t="shared" si="11"/>
        <v>325375.46681890584</v>
      </c>
      <c r="L17" s="1">
        <f t="shared" si="7"/>
        <v>374181.7868417417</v>
      </c>
      <c r="M17" s="1">
        <f t="shared" si="2"/>
        <v>1.1499999999999999</v>
      </c>
      <c r="N17" s="17">
        <f t="shared" si="8"/>
        <v>5000</v>
      </c>
    </row>
    <row r="18" spans="1:14">
      <c r="A18" s="16">
        <f t="shared" si="9"/>
        <v>227995.86567461179</v>
      </c>
      <c r="B18" s="1">
        <f t="shared" si="3"/>
        <v>250795.45224207299</v>
      </c>
      <c r="C18" s="1">
        <f t="shared" si="0"/>
        <v>1.1000000000000001</v>
      </c>
      <c r="D18" s="17">
        <f t="shared" si="4"/>
        <v>5000</v>
      </c>
      <c r="E18" s="28">
        <v>18</v>
      </c>
      <c r="F18" s="16">
        <f t="shared" si="10"/>
        <v>268540.5685245411</v>
      </c>
      <c r="G18" s="1">
        <f t="shared" si="5"/>
        <v>295394.62537699525</v>
      </c>
      <c r="H18" s="17">
        <f t="shared" si="1"/>
        <v>1.1000000000000001</v>
      </c>
      <c r="I18" s="3">
        <f t="shared" si="6"/>
        <v>6000</v>
      </c>
      <c r="J18" s="28">
        <v>18</v>
      </c>
      <c r="K18" s="16">
        <f t="shared" si="11"/>
        <v>379181.7868417417</v>
      </c>
      <c r="L18" s="1">
        <f t="shared" si="7"/>
        <v>436059.05486800295</v>
      </c>
      <c r="M18" s="1">
        <f t="shared" si="2"/>
        <v>1.1499999999999999</v>
      </c>
      <c r="N18" s="17">
        <f t="shared" si="8"/>
        <v>5000</v>
      </c>
    </row>
    <row r="19" spans="1:14" ht="15.75" thickBot="1">
      <c r="A19" s="16">
        <f t="shared" si="9"/>
        <v>255795.45224207299</v>
      </c>
      <c r="B19" s="4">
        <f t="shared" si="3"/>
        <v>281374.9974662803</v>
      </c>
      <c r="C19" s="1">
        <f t="shared" si="0"/>
        <v>1.1000000000000001</v>
      </c>
      <c r="D19" s="17">
        <f t="shared" si="4"/>
        <v>5000</v>
      </c>
      <c r="E19" s="28">
        <v>19</v>
      </c>
      <c r="F19" s="16">
        <f t="shared" si="10"/>
        <v>301394.62537699525</v>
      </c>
      <c r="G19" s="4">
        <f t="shared" si="5"/>
        <v>331534.0879146948</v>
      </c>
      <c r="H19" s="17">
        <f t="shared" si="1"/>
        <v>1.1000000000000001</v>
      </c>
      <c r="I19" s="3">
        <f t="shared" si="6"/>
        <v>6000</v>
      </c>
      <c r="J19" s="28">
        <v>19</v>
      </c>
      <c r="K19" s="16">
        <f t="shared" si="11"/>
        <v>441059.05486800295</v>
      </c>
      <c r="L19" s="4">
        <f t="shared" si="7"/>
        <v>507217.91309820337</v>
      </c>
      <c r="M19" s="1">
        <f t="shared" si="2"/>
        <v>1.1499999999999999</v>
      </c>
      <c r="N19" s="17">
        <f t="shared" si="8"/>
        <v>5000</v>
      </c>
    </row>
    <row r="20" spans="1:14" ht="15.75" thickBot="1">
      <c r="A20" s="18">
        <f t="shared" si="9"/>
        <v>286374.9974662803</v>
      </c>
      <c r="B20" s="7">
        <f t="shared" si="3"/>
        <v>315012.49721290835</v>
      </c>
      <c r="C20" s="3">
        <f>C19</f>
        <v>1.1000000000000001</v>
      </c>
      <c r="D20" s="17">
        <f t="shared" si="4"/>
        <v>5000</v>
      </c>
      <c r="E20" s="29">
        <v>20</v>
      </c>
      <c r="F20" s="18">
        <f t="shared" si="10"/>
        <v>337534.0879146948</v>
      </c>
      <c r="G20" s="7">
        <f t="shared" si="5"/>
        <v>371287.49670616433</v>
      </c>
      <c r="H20" s="26">
        <f>H19</f>
        <v>1.1000000000000001</v>
      </c>
      <c r="I20" s="3">
        <f t="shared" si="6"/>
        <v>6000</v>
      </c>
      <c r="J20" s="29">
        <v>20</v>
      </c>
      <c r="K20" s="18">
        <f t="shared" si="11"/>
        <v>512217.91309820337</v>
      </c>
      <c r="L20" s="7">
        <f t="shared" si="7"/>
        <v>589050.60006293387</v>
      </c>
      <c r="M20" s="3">
        <f>M19</f>
        <v>1.1499999999999999</v>
      </c>
      <c r="N20" s="17">
        <f t="shared" si="8"/>
        <v>5000</v>
      </c>
    </row>
    <row r="21" spans="1:14">
      <c r="A21" s="16">
        <f t="shared" ref="A21:A40" si="12">B20+D21</f>
        <v>320012.49721290835</v>
      </c>
      <c r="B21" s="5">
        <f t="shared" si="3"/>
        <v>352013.74693419918</v>
      </c>
      <c r="C21" s="1">
        <f t="shared" ref="C21:C40" si="13">C20</f>
        <v>1.1000000000000001</v>
      </c>
      <c r="D21" s="17">
        <f t="shared" ref="D21:D40" si="14">D20</f>
        <v>5000</v>
      </c>
      <c r="E21" s="28">
        <v>21</v>
      </c>
      <c r="F21" s="16">
        <f t="shared" si="10"/>
        <v>377287.49670616433</v>
      </c>
      <c r="G21" s="5">
        <f t="shared" si="5"/>
        <v>415016.24637678079</v>
      </c>
      <c r="H21" s="17">
        <f t="shared" ref="H21:H40" si="15">H20</f>
        <v>1.1000000000000001</v>
      </c>
      <c r="I21" s="3">
        <f t="shared" si="6"/>
        <v>6000</v>
      </c>
      <c r="J21" s="28">
        <v>21</v>
      </c>
      <c r="K21" s="16">
        <f t="shared" si="11"/>
        <v>594050.60006293387</v>
      </c>
      <c r="L21" s="5">
        <f t="shared" si="7"/>
        <v>683158.19007237384</v>
      </c>
      <c r="M21" s="1">
        <f t="shared" ref="M21:M40" si="16">M20</f>
        <v>1.1499999999999999</v>
      </c>
      <c r="N21" s="17">
        <f t="shared" si="8"/>
        <v>5000</v>
      </c>
    </row>
    <row r="22" spans="1:14">
      <c r="A22" s="16">
        <f t="shared" si="12"/>
        <v>357013.74693419918</v>
      </c>
      <c r="B22" s="1">
        <f t="shared" si="3"/>
        <v>392715.12162761914</v>
      </c>
      <c r="C22" s="1">
        <f t="shared" si="13"/>
        <v>1.1000000000000001</v>
      </c>
      <c r="D22" s="17">
        <f t="shared" si="14"/>
        <v>5000</v>
      </c>
      <c r="E22" s="28">
        <v>22</v>
      </c>
      <c r="F22" s="16">
        <f t="shared" si="10"/>
        <v>421016.24637678079</v>
      </c>
      <c r="G22" s="1">
        <f t="shared" si="5"/>
        <v>463117.87101445888</v>
      </c>
      <c r="H22" s="17">
        <f t="shared" si="15"/>
        <v>1.1000000000000001</v>
      </c>
      <c r="I22" s="3">
        <f t="shared" si="6"/>
        <v>6000</v>
      </c>
      <c r="J22" s="28">
        <v>22</v>
      </c>
      <c r="K22" s="16">
        <f t="shared" si="11"/>
        <v>688158.19007237384</v>
      </c>
      <c r="L22" s="1">
        <f t="shared" si="7"/>
        <v>791381.91858322988</v>
      </c>
      <c r="M22" s="1">
        <f t="shared" si="16"/>
        <v>1.1499999999999999</v>
      </c>
      <c r="N22" s="17">
        <f t="shared" si="8"/>
        <v>5000</v>
      </c>
    </row>
    <row r="23" spans="1:14">
      <c r="A23" s="16">
        <f t="shared" si="12"/>
        <v>397715.12162761914</v>
      </c>
      <c r="B23" s="1">
        <f t="shared" si="3"/>
        <v>437486.63379038108</v>
      </c>
      <c r="C23" s="1">
        <f t="shared" si="13"/>
        <v>1.1000000000000001</v>
      </c>
      <c r="D23" s="17">
        <f t="shared" si="14"/>
        <v>5000</v>
      </c>
      <c r="E23" s="28">
        <v>23</v>
      </c>
      <c r="F23" s="16">
        <f t="shared" si="10"/>
        <v>469117.87101445888</v>
      </c>
      <c r="G23" s="1">
        <f t="shared" si="5"/>
        <v>516029.65811590484</v>
      </c>
      <c r="H23" s="17">
        <f t="shared" si="15"/>
        <v>1.1000000000000001</v>
      </c>
      <c r="I23" s="3">
        <f t="shared" si="6"/>
        <v>6000</v>
      </c>
      <c r="J23" s="28">
        <v>23</v>
      </c>
      <c r="K23" s="16">
        <f t="shared" si="11"/>
        <v>796381.91858322988</v>
      </c>
      <c r="L23" s="1">
        <f t="shared" si="7"/>
        <v>915839.20637071424</v>
      </c>
      <c r="M23" s="1">
        <f t="shared" si="16"/>
        <v>1.1499999999999999</v>
      </c>
      <c r="N23" s="17">
        <f t="shared" si="8"/>
        <v>5000</v>
      </c>
    </row>
    <row r="24" spans="1:14" ht="15.75" thickBot="1">
      <c r="A24" s="16">
        <f t="shared" si="12"/>
        <v>442486.63379038108</v>
      </c>
      <c r="B24" s="4">
        <f t="shared" si="3"/>
        <v>486735.29716941924</v>
      </c>
      <c r="C24" s="1">
        <f t="shared" si="13"/>
        <v>1.1000000000000001</v>
      </c>
      <c r="D24" s="17">
        <f t="shared" si="14"/>
        <v>5000</v>
      </c>
      <c r="E24" s="28">
        <v>24</v>
      </c>
      <c r="F24" s="16">
        <f t="shared" si="10"/>
        <v>522029.65811590484</v>
      </c>
      <c r="G24" s="4">
        <f t="shared" si="5"/>
        <v>574232.62392749533</v>
      </c>
      <c r="H24" s="17">
        <f t="shared" si="15"/>
        <v>1.1000000000000001</v>
      </c>
      <c r="I24" s="3">
        <f t="shared" si="6"/>
        <v>6000</v>
      </c>
      <c r="J24" s="28">
        <v>24</v>
      </c>
      <c r="K24" s="16">
        <f t="shared" si="11"/>
        <v>920839.20637071424</v>
      </c>
      <c r="L24" s="4">
        <f t="shared" si="7"/>
        <v>1058965.0873263213</v>
      </c>
      <c r="M24" s="1">
        <f t="shared" si="16"/>
        <v>1.1499999999999999</v>
      </c>
      <c r="N24" s="17">
        <f t="shared" si="8"/>
        <v>5000</v>
      </c>
    </row>
    <row r="25" spans="1:14" ht="15.75" thickBot="1">
      <c r="A25" s="18">
        <f t="shared" si="12"/>
        <v>491735.29716941924</v>
      </c>
      <c r="B25" s="9">
        <f t="shared" si="3"/>
        <v>540908.82688636123</v>
      </c>
      <c r="C25" s="3">
        <f t="shared" si="13"/>
        <v>1.1000000000000001</v>
      </c>
      <c r="D25" s="17">
        <f t="shared" si="14"/>
        <v>5000</v>
      </c>
      <c r="E25" s="29">
        <v>25</v>
      </c>
      <c r="F25" s="18">
        <f t="shared" si="10"/>
        <v>580232.62392749533</v>
      </c>
      <c r="G25" s="9">
        <f t="shared" si="5"/>
        <v>638255.88632024487</v>
      </c>
      <c r="H25" s="26">
        <f t="shared" si="15"/>
        <v>1.1000000000000001</v>
      </c>
      <c r="I25" s="3">
        <f t="shared" si="6"/>
        <v>6000</v>
      </c>
      <c r="J25" s="29">
        <v>25</v>
      </c>
      <c r="K25" s="18">
        <f t="shared" si="11"/>
        <v>1063965.0873263213</v>
      </c>
      <c r="L25" s="9">
        <f t="shared" si="7"/>
        <v>1223559.8504252695</v>
      </c>
      <c r="M25" s="3">
        <f t="shared" si="16"/>
        <v>1.1499999999999999</v>
      </c>
      <c r="N25" s="17">
        <f t="shared" si="8"/>
        <v>5000</v>
      </c>
    </row>
    <row r="26" spans="1:14">
      <c r="A26" s="16">
        <f t="shared" si="12"/>
        <v>545908.82688636123</v>
      </c>
      <c r="B26" s="8">
        <f t="shared" si="3"/>
        <v>600499.70957499743</v>
      </c>
      <c r="C26" s="1">
        <f t="shared" si="13"/>
        <v>1.1000000000000001</v>
      </c>
      <c r="D26" s="17">
        <f t="shared" si="14"/>
        <v>5000</v>
      </c>
      <c r="E26" s="28">
        <v>26</v>
      </c>
      <c r="F26" s="16">
        <f t="shared" si="10"/>
        <v>644255.88632024487</v>
      </c>
      <c r="G26" s="8">
        <f t="shared" si="5"/>
        <v>708681.47495226946</v>
      </c>
      <c r="H26" s="17">
        <f t="shared" si="15"/>
        <v>1.1000000000000001</v>
      </c>
      <c r="I26" s="3">
        <f t="shared" si="6"/>
        <v>6000</v>
      </c>
      <c r="J26" s="28">
        <v>26</v>
      </c>
      <c r="K26" s="16">
        <f t="shared" si="11"/>
        <v>1228559.8504252695</v>
      </c>
      <c r="L26" s="8">
        <f t="shared" si="7"/>
        <v>1412843.8279890597</v>
      </c>
      <c r="M26" s="1">
        <f t="shared" si="16"/>
        <v>1.1499999999999999</v>
      </c>
      <c r="N26" s="17">
        <f t="shared" si="8"/>
        <v>5000</v>
      </c>
    </row>
    <row r="27" spans="1:14">
      <c r="A27" s="16">
        <f t="shared" si="12"/>
        <v>605499.70957499743</v>
      </c>
      <c r="B27" s="1">
        <f t="shared" si="3"/>
        <v>666049.68053249724</v>
      </c>
      <c r="C27" s="1">
        <f t="shared" si="13"/>
        <v>1.1000000000000001</v>
      </c>
      <c r="D27" s="17">
        <f t="shared" si="14"/>
        <v>5000</v>
      </c>
      <c r="E27" s="28">
        <v>27</v>
      </c>
      <c r="F27" s="16">
        <f t="shared" si="10"/>
        <v>714681.47495226946</v>
      </c>
      <c r="G27" s="1">
        <f t="shared" si="5"/>
        <v>786149.62244749651</v>
      </c>
      <c r="H27" s="17">
        <f t="shared" si="15"/>
        <v>1.1000000000000001</v>
      </c>
      <c r="I27" s="3">
        <f t="shared" si="6"/>
        <v>6000</v>
      </c>
      <c r="J27" s="28">
        <v>27</v>
      </c>
      <c r="K27" s="16">
        <f t="shared" si="11"/>
        <v>1417843.8279890597</v>
      </c>
      <c r="L27" s="1">
        <f t="shared" si="7"/>
        <v>1630520.4021874187</v>
      </c>
      <c r="M27" s="1">
        <f t="shared" si="16"/>
        <v>1.1499999999999999</v>
      </c>
      <c r="N27" s="17">
        <f t="shared" si="8"/>
        <v>5000</v>
      </c>
    </row>
    <row r="28" spans="1:14">
      <c r="A28" s="16">
        <f t="shared" si="12"/>
        <v>671049.68053249724</v>
      </c>
      <c r="B28" s="1">
        <f t="shared" si="3"/>
        <v>738154.648585747</v>
      </c>
      <c r="C28" s="1">
        <f t="shared" si="13"/>
        <v>1.1000000000000001</v>
      </c>
      <c r="D28" s="17">
        <f t="shared" si="14"/>
        <v>5000</v>
      </c>
      <c r="E28" s="28">
        <v>28</v>
      </c>
      <c r="F28" s="16">
        <f t="shared" si="10"/>
        <v>792149.62244749651</v>
      </c>
      <c r="G28" s="1">
        <f t="shared" si="5"/>
        <v>871364.58469224628</v>
      </c>
      <c r="H28" s="17">
        <f t="shared" si="15"/>
        <v>1.1000000000000001</v>
      </c>
      <c r="I28" s="3">
        <f t="shared" si="6"/>
        <v>6000</v>
      </c>
      <c r="J28" s="28">
        <v>28</v>
      </c>
      <c r="K28" s="16">
        <f t="shared" si="11"/>
        <v>1635520.4021874187</v>
      </c>
      <c r="L28" s="1">
        <f t="shared" si="7"/>
        <v>1880848.4625155313</v>
      </c>
      <c r="M28" s="1">
        <f t="shared" si="16"/>
        <v>1.1499999999999999</v>
      </c>
      <c r="N28" s="17">
        <f t="shared" si="8"/>
        <v>5000</v>
      </c>
    </row>
    <row r="29" spans="1:14" ht="15.75" thickBot="1">
      <c r="A29" s="16">
        <f t="shared" si="12"/>
        <v>743154.648585747</v>
      </c>
      <c r="B29" s="4">
        <f t="shared" si="3"/>
        <v>817470.11344432179</v>
      </c>
      <c r="C29" s="1">
        <f t="shared" si="13"/>
        <v>1.1000000000000001</v>
      </c>
      <c r="D29" s="17">
        <f t="shared" si="14"/>
        <v>5000</v>
      </c>
      <c r="E29" s="28">
        <v>29</v>
      </c>
      <c r="F29" s="16">
        <f t="shared" si="10"/>
        <v>877364.58469224628</v>
      </c>
      <c r="G29" s="4">
        <f t="shared" si="5"/>
        <v>965101.04316147103</v>
      </c>
      <c r="H29" s="17">
        <f t="shared" si="15"/>
        <v>1.1000000000000001</v>
      </c>
      <c r="I29" s="3">
        <f t="shared" si="6"/>
        <v>6000</v>
      </c>
      <c r="J29" s="28">
        <v>29</v>
      </c>
      <c r="K29" s="16">
        <f t="shared" si="11"/>
        <v>1885848.4625155313</v>
      </c>
      <c r="L29" s="4">
        <f t="shared" si="7"/>
        <v>2168725.731892861</v>
      </c>
      <c r="M29" s="1">
        <f t="shared" si="16"/>
        <v>1.1499999999999999</v>
      </c>
      <c r="N29" s="17">
        <f t="shared" si="8"/>
        <v>5000</v>
      </c>
    </row>
    <row r="30" spans="1:14" ht="15.75" thickBot="1">
      <c r="A30" s="18">
        <f t="shared" si="12"/>
        <v>822470.11344432179</v>
      </c>
      <c r="B30" s="10">
        <f t="shared" si="3"/>
        <v>904717.12478875404</v>
      </c>
      <c r="C30" s="3">
        <f t="shared" si="13"/>
        <v>1.1000000000000001</v>
      </c>
      <c r="D30" s="17">
        <f t="shared" si="14"/>
        <v>5000</v>
      </c>
      <c r="E30" s="29">
        <v>30</v>
      </c>
      <c r="F30" s="18">
        <f t="shared" si="10"/>
        <v>971101.04316147103</v>
      </c>
      <c r="G30" s="10">
        <f t="shared" si="5"/>
        <v>1068211.1474776182</v>
      </c>
      <c r="H30" s="26">
        <f t="shared" si="15"/>
        <v>1.1000000000000001</v>
      </c>
      <c r="I30" s="3">
        <f t="shared" si="6"/>
        <v>6000</v>
      </c>
      <c r="J30" s="29">
        <v>30</v>
      </c>
      <c r="K30" s="18">
        <f t="shared" si="11"/>
        <v>2173725.731892861</v>
      </c>
      <c r="L30" s="10">
        <f t="shared" si="7"/>
        <v>2499784.5916767898</v>
      </c>
      <c r="M30" s="3">
        <f t="shared" si="16"/>
        <v>1.1499999999999999</v>
      </c>
      <c r="N30" s="17">
        <f t="shared" si="8"/>
        <v>5000</v>
      </c>
    </row>
    <row r="31" spans="1:14">
      <c r="A31" s="16">
        <f t="shared" si="12"/>
        <v>909717.12478875404</v>
      </c>
      <c r="B31" s="5">
        <f t="shared" si="3"/>
        <v>1000688.8372676296</v>
      </c>
      <c r="C31" s="1">
        <f t="shared" si="13"/>
        <v>1.1000000000000001</v>
      </c>
      <c r="D31" s="17">
        <f t="shared" si="14"/>
        <v>5000</v>
      </c>
      <c r="E31" s="28">
        <v>31</v>
      </c>
      <c r="F31" s="16">
        <f t="shared" si="10"/>
        <v>1074211.1474776182</v>
      </c>
      <c r="G31" s="5">
        <f t="shared" si="5"/>
        <v>1181632.2622253802</v>
      </c>
      <c r="H31" s="17">
        <f t="shared" si="15"/>
        <v>1.1000000000000001</v>
      </c>
      <c r="I31" s="3">
        <f t="shared" si="6"/>
        <v>6000</v>
      </c>
      <c r="J31" s="28">
        <v>31</v>
      </c>
      <c r="K31" s="16">
        <f t="shared" si="11"/>
        <v>2504784.5916767898</v>
      </c>
      <c r="L31" s="5">
        <f t="shared" si="7"/>
        <v>2880502.2804283081</v>
      </c>
      <c r="M31" s="1">
        <f t="shared" si="16"/>
        <v>1.1499999999999999</v>
      </c>
      <c r="N31" s="17">
        <f t="shared" si="8"/>
        <v>5000</v>
      </c>
    </row>
    <row r="32" spans="1:14">
      <c r="A32" s="16">
        <f t="shared" si="12"/>
        <v>1005688.8372676296</v>
      </c>
      <c r="B32" s="2">
        <f t="shared" si="3"/>
        <v>1106257.7209943926</v>
      </c>
      <c r="C32" s="1">
        <f t="shared" si="13"/>
        <v>1.1000000000000001</v>
      </c>
      <c r="D32" s="17">
        <f t="shared" si="14"/>
        <v>5000</v>
      </c>
      <c r="E32" s="28">
        <v>32</v>
      </c>
      <c r="F32" s="16">
        <f t="shared" si="10"/>
        <v>1187632.2622253802</v>
      </c>
      <c r="G32" s="2">
        <f t="shared" si="5"/>
        <v>1306395.4884479183</v>
      </c>
      <c r="H32" s="17">
        <f t="shared" si="15"/>
        <v>1.1000000000000001</v>
      </c>
      <c r="I32" s="3">
        <f t="shared" si="6"/>
        <v>6000</v>
      </c>
      <c r="J32" s="28">
        <v>32</v>
      </c>
      <c r="K32" s="16">
        <f t="shared" si="11"/>
        <v>2885502.2804283081</v>
      </c>
      <c r="L32" s="2">
        <f t="shared" si="7"/>
        <v>3318327.6224925541</v>
      </c>
      <c r="M32" s="1">
        <f t="shared" si="16"/>
        <v>1.1499999999999999</v>
      </c>
      <c r="N32" s="17">
        <f t="shared" si="8"/>
        <v>5000</v>
      </c>
    </row>
    <row r="33" spans="1:14">
      <c r="A33" s="16">
        <f t="shared" si="12"/>
        <v>1111257.7209943926</v>
      </c>
      <c r="B33" s="1">
        <f t="shared" si="3"/>
        <v>1222383.4930938319</v>
      </c>
      <c r="C33" s="1">
        <f t="shared" si="13"/>
        <v>1.1000000000000001</v>
      </c>
      <c r="D33" s="17">
        <f t="shared" si="14"/>
        <v>5000</v>
      </c>
      <c r="E33" s="28">
        <v>33</v>
      </c>
      <c r="F33" s="16">
        <f t="shared" si="10"/>
        <v>1312395.4884479183</v>
      </c>
      <c r="G33" s="1">
        <f t="shared" si="5"/>
        <v>1443635.0372927103</v>
      </c>
      <c r="H33" s="17">
        <f t="shared" si="15"/>
        <v>1.1000000000000001</v>
      </c>
      <c r="I33" s="3">
        <f t="shared" si="6"/>
        <v>6000</v>
      </c>
      <c r="J33" s="28">
        <v>33</v>
      </c>
      <c r="K33" s="16">
        <f t="shared" si="11"/>
        <v>3323327.6224925541</v>
      </c>
      <c r="L33" s="1">
        <f t="shared" si="7"/>
        <v>3821826.765866437</v>
      </c>
      <c r="M33" s="1">
        <f t="shared" si="16"/>
        <v>1.1499999999999999</v>
      </c>
      <c r="N33" s="17">
        <f t="shared" si="8"/>
        <v>5000</v>
      </c>
    </row>
    <row r="34" spans="1:14" ht="15.75" thickBot="1">
      <c r="A34" s="16">
        <f t="shared" si="12"/>
        <v>1227383.4930938319</v>
      </c>
      <c r="B34" s="4">
        <f t="shared" si="3"/>
        <v>1350121.8424032151</v>
      </c>
      <c r="C34" s="1">
        <f t="shared" si="13"/>
        <v>1.1000000000000001</v>
      </c>
      <c r="D34" s="17">
        <f t="shared" si="14"/>
        <v>5000</v>
      </c>
      <c r="E34" s="28">
        <v>34</v>
      </c>
      <c r="F34" s="16">
        <f t="shared" si="10"/>
        <v>1449635.0372927103</v>
      </c>
      <c r="G34" s="4">
        <f t="shared" si="5"/>
        <v>1594598.5410219815</v>
      </c>
      <c r="H34" s="17">
        <f t="shared" si="15"/>
        <v>1.1000000000000001</v>
      </c>
      <c r="I34" s="3">
        <f t="shared" si="6"/>
        <v>6000</v>
      </c>
      <c r="J34" s="28">
        <v>34</v>
      </c>
      <c r="K34" s="16">
        <f t="shared" si="11"/>
        <v>3826826.765866437</v>
      </c>
      <c r="L34" s="4">
        <f t="shared" si="7"/>
        <v>4400850.7807464022</v>
      </c>
      <c r="M34" s="1">
        <f t="shared" si="16"/>
        <v>1.1499999999999999</v>
      </c>
      <c r="N34" s="17">
        <f t="shared" si="8"/>
        <v>5000</v>
      </c>
    </row>
    <row r="35" spans="1:14" ht="15.75" thickBot="1">
      <c r="A35" s="18">
        <f t="shared" si="12"/>
        <v>1355121.8424032151</v>
      </c>
      <c r="B35" s="11">
        <f t="shared" si="3"/>
        <v>1490634.0266435368</v>
      </c>
      <c r="C35" s="3">
        <f t="shared" si="13"/>
        <v>1.1000000000000001</v>
      </c>
      <c r="D35" s="17">
        <f t="shared" si="14"/>
        <v>5000</v>
      </c>
      <c r="E35" s="29">
        <v>35</v>
      </c>
      <c r="F35" s="18">
        <f t="shared" si="10"/>
        <v>1600598.5410219815</v>
      </c>
      <c r="G35" s="11">
        <f t="shared" si="5"/>
        <v>1760658.3951241798</v>
      </c>
      <c r="H35" s="26">
        <f t="shared" si="15"/>
        <v>1.1000000000000001</v>
      </c>
      <c r="I35" s="3">
        <f t="shared" si="6"/>
        <v>6000</v>
      </c>
      <c r="J35" s="29">
        <v>35</v>
      </c>
      <c r="K35" s="18">
        <f t="shared" si="11"/>
        <v>4405850.7807464022</v>
      </c>
      <c r="L35" s="11">
        <f t="shared" si="7"/>
        <v>5066728.3978583617</v>
      </c>
      <c r="M35" s="3">
        <f t="shared" si="16"/>
        <v>1.1499999999999999</v>
      </c>
      <c r="N35" s="17">
        <f t="shared" si="8"/>
        <v>5000</v>
      </c>
    </row>
    <row r="36" spans="1:14">
      <c r="A36" s="16">
        <f t="shared" si="12"/>
        <v>1495634.0266435368</v>
      </c>
      <c r="B36" s="5">
        <f t="shared" si="3"/>
        <v>1645197.4293078906</v>
      </c>
      <c r="C36" s="1">
        <f t="shared" si="13"/>
        <v>1.1000000000000001</v>
      </c>
      <c r="D36" s="17">
        <f t="shared" si="14"/>
        <v>5000</v>
      </c>
      <c r="E36" s="28">
        <v>36</v>
      </c>
      <c r="F36" s="16">
        <f t="shared" si="10"/>
        <v>1766658.3951241798</v>
      </c>
      <c r="G36" s="5">
        <f t="shared" si="5"/>
        <v>1943324.2346365978</v>
      </c>
      <c r="H36" s="17">
        <f t="shared" si="15"/>
        <v>1.1000000000000001</v>
      </c>
      <c r="I36" s="3">
        <f t="shared" si="6"/>
        <v>6000</v>
      </c>
      <c r="J36" s="28">
        <v>36</v>
      </c>
      <c r="K36" s="16">
        <f t="shared" si="11"/>
        <v>5071728.3978583617</v>
      </c>
      <c r="L36" s="5">
        <f t="shared" si="7"/>
        <v>5832487.6575371157</v>
      </c>
      <c r="M36" s="1">
        <f t="shared" si="16"/>
        <v>1.1499999999999999</v>
      </c>
      <c r="N36" s="17">
        <f t="shared" si="8"/>
        <v>5000</v>
      </c>
    </row>
    <row r="37" spans="1:14">
      <c r="A37" s="16">
        <f t="shared" si="12"/>
        <v>1650197.4293078906</v>
      </c>
      <c r="B37" s="1">
        <f t="shared" si="3"/>
        <v>1815217.1722386798</v>
      </c>
      <c r="C37" s="1">
        <f t="shared" si="13"/>
        <v>1.1000000000000001</v>
      </c>
      <c r="D37" s="17">
        <f t="shared" si="14"/>
        <v>5000</v>
      </c>
      <c r="E37" s="28">
        <v>37</v>
      </c>
      <c r="F37" s="16">
        <f t="shared" si="10"/>
        <v>1949324.2346365978</v>
      </c>
      <c r="G37" s="1">
        <f t="shared" si="5"/>
        <v>2144256.6581002576</v>
      </c>
      <c r="H37" s="17">
        <f t="shared" si="15"/>
        <v>1.1000000000000001</v>
      </c>
      <c r="I37" s="3">
        <f t="shared" si="6"/>
        <v>6000</v>
      </c>
      <c r="J37" s="28">
        <v>37</v>
      </c>
      <c r="K37" s="16">
        <f t="shared" si="11"/>
        <v>5837487.6575371157</v>
      </c>
      <c r="L37" s="1">
        <f t="shared" si="7"/>
        <v>6713110.8061676826</v>
      </c>
      <c r="M37" s="1">
        <f t="shared" si="16"/>
        <v>1.1499999999999999</v>
      </c>
      <c r="N37" s="17">
        <f t="shared" si="8"/>
        <v>5000</v>
      </c>
    </row>
    <row r="38" spans="1:14">
      <c r="A38" s="16">
        <f t="shared" si="12"/>
        <v>1820217.1722386798</v>
      </c>
      <c r="B38" s="2">
        <f t="shared" si="3"/>
        <v>2002238.8894625481</v>
      </c>
      <c r="C38" s="1">
        <f t="shared" si="13"/>
        <v>1.1000000000000001</v>
      </c>
      <c r="D38" s="17">
        <f t="shared" si="14"/>
        <v>5000</v>
      </c>
      <c r="E38" s="28">
        <v>38</v>
      </c>
      <c r="F38" s="16">
        <f t="shared" si="10"/>
        <v>2150256.6581002576</v>
      </c>
      <c r="G38" s="2">
        <f t="shared" si="5"/>
        <v>2365282.3239102834</v>
      </c>
      <c r="H38" s="17">
        <f t="shared" si="15"/>
        <v>1.1000000000000001</v>
      </c>
      <c r="I38" s="3">
        <f t="shared" si="6"/>
        <v>6000</v>
      </c>
      <c r="J38" s="28">
        <v>38</v>
      </c>
      <c r="K38" s="16">
        <f t="shared" si="11"/>
        <v>6718110.8061676826</v>
      </c>
      <c r="L38" s="2">
        <f t="shared" si="7"/>
        <v>7725827.4270928344</v>
      </c>
      <c r="M38" s="1">
        <f t="shared" si="16"/>
        <v>1.1499999999999999</v>
      </c>
      <c r="N38" s="17">
        <f t="shared" si="8"/>
        <v>5000</v>
      </c>
    </row>
    <row r="39" spans="1:14" ht="15.75" thickBot="1">
      <c r="A39" s="16">
        <f t="shared" si="12"/>
        <v>2007238.8894625481</v>
      </c>
      <c r="B39" s="4">
        <f t="shared" si="3"/>
        <v>2207962.778408803</v>
      </c>
      <c r="C39" s="1">
        <f t="shared" si="13"/>
        <v>1.1000000000000001</v>
      </c>
      <c r="D39" s="17">
        <f t="shared" si="14"/>
        <v>5000</v>
      </c>
      <c r="E39" s="28">
        <v>39</v>
      </c>
      <c r="F39" s="16">
        <f t="shared" si="10"/>
        <v>2371282.3239102834</v>
      </c>
      <c r="G39" s="4">
        <f t="shared" si="5"/>
        <v>2608410.5563013121</v>
      </c>
      <c r="H39" s="17">
        <f t="shared" si="15"/>
        <v>1.1000000000000001</v>
      </c>
      <c r="I39" s="3">
        <f t="shared" si="6"/>
        <v>6000</v>
      </c>
      <c r="J39" s="28">
        <v>39</v>
      </c>
      <c r="K39" s="16">
        <f t="shared" si="11"/>
        <v>7730827.4270928344</v>
      </c>
      <c r="L39" s="4">
        <f t="shared" si="7"/>
        <v>8890451.5411567595</v>
      </c>
      <c r="M39" s="1">
        <f t="shared" si="16"/>
        <v>1.1499999999999999</v>
      </c>
      <c r="N39" s="17">
        <f t="shared" si="8"/>
        <v>5000</v>
      </c>
    </row>
    <row r="40" spans="1:14" ht="15.75" thickBot="1">
      <c r="A40" s="19">
        <f t="shared" si="12"/>
        <v>2212962.778408803</v>
      </c>
      <c r="B40" s="12">
        <f t="shared" si="3"/>
        <v>2434259.0562496837</v>
      </c>
      <c r="C40" s="20">
        <f t="shared" si="13"/>
        <v>1.1000000000000001</v>
      </c>
      <c r="D40" s="21">
        <f t="shared" si="14"/>
        <v>5000</v>
      </c>
      <c r="E40" s="29">
        <v>40</v>
      </c>
      <c r="F40" s="19">
        <f t="shared" si="10"/>
        <v>2614410.5563013121</v>
      </c>
      <c r="G40" s="12">
        <f t="shared" si="5"/>
        <v>2875851.6119314437</v>
      </c>
      <c r="H40" s="27">
        <f t="shared" si="15"/>
        <v>1.1000000000000001</v>
      </c>
      <c r="I40" s="3">
        <f t="shared" si="6"/>
        <v>6000</v>
      </c>
      <c r="J40" s="29">
        <v>40</v>
      </c>
      <c r="K40" s="19">
        <f t="shared" si="11"/>
        <v>8895451.5411567595</v>
      </c>
      <c r="L40" s="12">
        <f t="shared" si="7"/>
        <v>10229769.272330273</v>
      </c>
      <c r="M40" s="20">
        <f t="shared" si="16"/>
        <v>1.1499999999999999</v>
      </c>
      <c r="N40" s="21">
        <f t="shared" si="8"/>
        <v>5000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2015-04-17T19:48:13Z</dcterms:modified>
</cp:coreProperties>
</file>